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75" windowWidth="18915" windowHeight="11820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D43" i="2" l="1"/>
  <c r="C43" i="2"/>
  <c r="D42" i="2"/>
  <c r="C42" i="2"/>
  <c r="D38" i="2"/>
  <c r="C38" i="2"/>
  <c r="D37" i="2"/>
  <c r="C37" i="2"/>
  <c r="D36" i="2"/>
  <c r="C36" i="2"/>
  <c r="D35" i="2"/>
  <c r="C35" i="2"/>
  <c r="D30" i="2"/>
  <c r="D43" i="1" l="1"/>
  <c r="C43" i="1"/>
  <c r="D42" i="1"/>
  <c r="C42" i="1"/>
  <c r="D38" i="1"/>
  <c r="C38" i="1"/>
  <c r="D37" i="1"/>
  <c r="C37" i="1"/>
  <c r="D36" i="1"/>
  <c r="C36" i="1"/>
  <c r="D35" i="1"/>
  <c r="C35" i="1"/>
  <c r="D30" i="1"/>
</calcChain>
</file>

<file path=xl/sharedStrings.xml><?xml version="1.0" encoding="utf-8"?>
<sst xmlns="http://schemas.openxmlformats.org/spreadsheetml/2006/main" count="194" uniqueCount="43">
  <si>
    <t>Kunde</t>
  </si>
  <si>
    <t>Umsatz</t>
  </si>
  <si>
    <t>Ort</t>
  </si>
  <si>
    <t>Kundenart</t>
  </si>
  <si>
    <t>Getränkemarkt Holzer GmbH</t>
  </si>
  <si>
    <t>Stuttgart</t>
  </si>
  <si>
    <t>Einzelhandel</t>
  </si>
  <si>
    <t>Getränkehandel A. Leibnitz e.K.</t>
  </si>
  <si>
    <t>Esslingen</t>
  </si>
  <si>
    <t>Getränke Kalameidis GmbH</t>
  </si>
  <si>
    <t>Getränke Meinhardt GmbH</t>
  </si>
  <si>
    <t>Kohlhaase Getränke GmbH</t>
  </si>
  <si>
    <t>Ludwigsburg</t>
  </si>
  <si>
    <t>Getränkemarkt Ulm GmbH</t>
  </si>
  <si>
    <t>Ulm</t>
  </si>
  <si>
    <t>Wiederverkäufer</t>
  </si>
  <si>
    <t>Getränke-Hansche-GmbH</t>
  </si>
  <si>
    <t>Getränkehandel Maischberg GmbH</t>
  </si>
  <si>
    <t>Getränke Friedrich OHG</t>
  </si>
  <si>
    <t>Getränkehandel Unter Gasse GmbH</t>
  </si>
  <si>
    <t>Getränke-Fachhandel Haase OHG</t>
  </si>
  <si>
    <t>Getränkemarkt-Süd GmbH</t>
  </si>
  <si>
    <t>Getränke Huber e.K.</t>
  </si>
  <si>
    <t>Getränkeabholmarkt Vukovic</t>
  </si>
  <si>
    <t>Abholmarkt Südkurve</t>
  </si>
  <si>
    <t>Getränkevertrieb Kurrle OHG</t>
  </si>
  <si>
    <t>Getränke-Center GmbH</t>
  </si>
  <si>
    <t>Ergün Getränkedienst GmbH</t>
  </si>
  <si>
    <t>Getränke-Spezialhaus GmbH</t>
  </si>
  <si>
    <t>Getränkehandel Franz Gosse</t>
  </si>
  <si>
    <t>Getränkemarkt  Özlan</t>
  </si>
  <si>
    <t>Getränkehandel Kovacevic GmbH</t>
  </si>
  <si>
    <t>Getränke-Hascher e.K.</t>
  </si>
  <si>
    <t>Pestova Getränke GmbH</t>
  </si>
  <si>
    <t>Getränkevertrieb Watzlawik OHG</t>
  </si>
  <si>
    <t>Getränke-Center-Neckar GmbH</t>
  </si>
  <si>
    <t>Auswertung nach Orten</t>
  </si>
  <si>
    <t>Anzahl Kunden</t>
  </si>
  <si>
    <t>Umsätze</t>
  </si>
  <si>
    <t>je Ort</t>
  </si>
  <si>
    <t>Auswertung nach Kundenart</t>
  </si>
  <si>
    <t>je Kundenart</t>
  </si>
  <si>
    <t>Umsatzauswertung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</si>
</sst>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rgb="FF0070C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2"/>
      <color rgb="FF0070C0"/>
      <name val="Arial"/>
      <family val="2"/>
    </font>
    <font>
      <b/>
      <sz val="16"/>
      <color rgb="FF00B0F0"/>
      <name val="Arial"/>
      <family val="2"/>
    </font>
    <font>
      <b/>
      <sz val="11"/>
      <color rgb="FF00B0F0"/>
      <name val="Arial"/>
      <family val="2"/>
    </font>
    <font>
      <sz val="11"/>
      <color rgb="FF00B0F0"/>
      <name val="Arial"/>
      <family val="2"/>
    </font>
    <font>
      <b/>
      <sz val="12"/>
      <color rgb="FF00B0F0"/>
      <name val="Arial"/>
      <family val="2"/>
    </font>
    <font>
      <sz val="11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12"/>
      <color rgb="FFC00000"/>
      <name val="Arial"/>
      <family val="2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8" fontId="0" fillId="0" borderId="0" xfId="0" applyNumberForma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8" fontId="12" fillId="0" borderId="0" xfId="0" applyNumberFormat="1" applyFont="1" applyAlignment="1">
      <alignment horizontal="right" vertical="center"/>
    </xf>
    <xf numFmtId="8" fontId="13" fillId="0" borderId="0" xfId="0" applyNumberFormat="1" applyFont="1"/>
    <xf numFmtId="1" fontId="14" fillId="0" borderId="0" xfId="0" applyNumberFormat="1" applyFont="1" applyAlignment="1">
      <alignment horizontal="center"/>
    </xf>
    <xf numFmtId="164" fontId="14" fillId="0" borderId="0" xfId="0" applyNumberFormat="1" applyFont="1"/>
    <xf numFmtId="8" fontId="14" fillId="0" borderId="0" xfId="0" applyNumberFormat="1" applyFont="1" applyAlignment="1">
      <alignment horizontal="right" vertical="center"/>
    </xf>
    <xf numFmtId="8" fontId="15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="112" zoomScaleNormal="112" workbookViewId="0">
      <selection sqref="A1:D1"/>
    </sheetView>
  </sheetViews>
  <sheetFormatPr baseColWidth="10" defaultRowHeight="14.25" customHeight="1" x14ac:dyDescent="0.25"/>
  <cols>
    <col min="1" max="1" width="35" style="1" bestFit="1" customWidth="1"/>
    <col min="2" max="2" width="16.42578125" style="1" bestFit="1" customWidth="1"/>
    <col min="3" max="3" width="16.5703125" style="1" bestFit="1" customWidth="1"/>
    <col min="4" max="4" width="14.5703125" style="1" bestFit="1" customWidth="1"/>
    <col min="5" max="16384" width="11.42578125" style="1"/>
  </cols>
  <sheetData>
    <row r="1" spans="1:4" ht="26.25" customHeight="1" x14ac:dyDescent="0.3">
      <c r="A1" s="14" t="s">
        <v>42</v>
      </c>
      <c r="B1" s="14"/>
      <c r="C1" s="14"/>
      <c r="D1" s="14"/>
    </row>
    <row r="2" spans="1:4" ht="14.25" customHeight="1" x14ac:dyDescent="0.25">
      <c r="A2"/>
      <c r="B2"/>
      <c r="C2"/>
      <c r="D2"/>
    </row>
    <row r="3" spans="1:4" ht="14.25" customHeight="1" x14ac:dyDescent="0.25">
      <c r="A3" s="15" t="s">
        <v>0</v>
      </c>
      <c r="B3" s="15" t="s">
        <v>2</v>
      </c>
      <c r="C3" s="15" t="s">
        <v>3</v>
      </c>
      <c r="D3" s="16" t="s">
        <v>1</v>
      </c>
    </row>
    <row r="4" spans="1:4" ht="14.25" customHeight="1" x14ac:dyDescent="0.25">
      <c r="A4" s="17" t="s">
        <v>4</v>
      </c>
      <c r="B4" s="17" t="s">
        <v>5</v>
      </c>
      <c r="C4" s="17" t="s">
        <v>6</v>
      </c>
      <c r="D4" s="22">
        <v>50688</v>
      </c>
    </row>
    <row r="5" spans="1:4" ht="14.25" customHeight="1" x14ac:dyDescent="0.25">
      <c r="A5" s="17" t="s">
        <v>7</v>
      </c>
      <c r="B5" s="17" t="s">
        <v>8</v>
      </c>
      <c r="C5" s="17" t="s">
        <v>6</v>
      </c>
      <c r="D5" s="22">
        <v>47415</v>
      </c>
    </row>
    <row r="6" spans="1:4" ht="14.25" customHeight="1" x14ac:dyDescent="0.25">
      <c r="A6" s="17" t="s">
        <v>9</v>
      </c>
      <c r="B6" s="17" t="s">
        <v>5</v>
      </c>
      <c r="C6" s="17" t="s">
        <v>6</v>
      </c>
      <c r="D6" s="22">
        <v>95123</v>
      </c>
    </row>
    <row r="7" spans="1:4" ht="14.25" customHeight="1" x14ac:dyDescent="0.25">
      <c r="A7" s="17" t="s">
        <v>10</v>
      </c>
      <c r="B7" s="17" t="s">
        <v>8</v>
      </c>
      <c r="C7" s="17" t="s">
        <v>6</v>
      </c>
      <c r="D7" s="22">
        <v>35679</v>
      </c>
    </row>
    <row r="8" spans="1:4" ht="14.25" customHeight="1" x14ac:dyDescent="0.25">
      <c r="A8" s="17" t="s">
        <v>11</v>
      </c>
      <c r="B8" s="17" t="s">
        <v>12</v>
      </c>
      <c r="C8" s="17" t="s">
        <v>6</v>
      </c>
      <c r="D8" s="22">
        <v>67286</v>
      </c>
    </row>
    <row r="9" spans="1:4" ht="14.25" customHeight="1" x14ac:dyDescent="0.25">
      <c r="A9" s="17" t="s">
        <v>13</v>
      </c>
      <c r="B9" s="17" t="s">
        <v>14</v>
      </c>
      <c r="C9" s="17" t="s">
        <v>15</v>
      </c>
      <c r="D9" s="22">
        <v>42731</v>
      </c>
    </row>
    <row r="10" spans="1:4" ht="14.25" customHeight="1" x14ac:dyDescent="0.25">
      <c r="A10" s="17" t="s">
        <v>16</v>
      </c>
      <c r="B10" s="17" t="s">
        <v>5</v>
      </c>
      <c r="C10" s="17" t="s">
        <v>6</v>
      </c>
      <c r="D10" s="22">
        <v>15349</v>
      </c>
    </row>
    <row r="11" spans="1:4" ht="14.25" customHeight="1" x14ac:dyDescent="0.25">
      <c r="A11" s="17" t="s">
        <v>17</v>
      </c>
      <c r="B11" s="17" t="s">
        <v>8</v>
      </c>
      <c r="C11" s="17" t="s">
        <v>6</v>
      </c>
      <c r="D11" s="22">
        <v>20457</v>
      </c>
    </row>
    <row r="12" spans="1:4" ht="14.25" customHeight="1" x14ac:dyDescent="0.25">
      <c r="A12" s="17" t="s">
        <v>18</v>
      </c>
      <c r="B12" s="17" t="s">
        <v>5</v>
      </c>
      <c r="C12" s="17" t="s">
        <v>6</v>
      </c>
      <c r="D12" s="22">
        <v>87671</v>
      </c>
    </row>
    <row r="13" spans="1:4" ht="14.25" customHeight="1" x14ac:dyDescent="0.25">
      <c r="A13" s="17" t="s">
        <v>19</v>
      </c>
      <c r="B13" s="17" t="s">
        <v>14</v>
      </c>
      <c r="C13" s="17" t="s">
        <v>15</v>
      </c>
      <c r="D13" s="22">
        <v>62709</v>
      </c>
    </row>
    <row r="14" spans="1:4" ht="14.25" customHeight="1" x14ac:dyDescent="0.25">
      <c r="A14" s="17" t="s">
        <v>20</v>
      </c>
      <c r="B14" s="17" t="s">
        <v>8</v>
      </c>
      <c r="C14" s="17" t="s">
        <v>15</v>
      </c>
      <c r="D14" s="22">
        <v>60833</v>
      </c>
    </row>
    <row r="15" spans="1:4" ht="14.25" customHeight="1" x14ac:dyDescent="0.25">
      <c r="A15" s="17" t="s">
        <v>21</v>
      </c>
      <c r="B15" s="17" t="s">
        <v>5</v>
      </c>
      <c r="C15" s="17" t="s">
        <v>6</v>
      </c>
      <c r="D15" s="22">
        <v>38108</v>
      </c>
    </row>
    <row r="16" spans="1:4" ht="14.25" customHeight="1" x14ac:dyDescent="0.25">
      <c r="A16" s="17" t="s">
        <v>22</v>
      </c>
      <c r="B16" s="17" t="s">
        <v>12</v>
      </c>
      <c r="C16" s="17" t="s">
        <v>15</v>
      </c>
      <c r="D16" s="22">
        <v>26689</v>
      </c>
    </row>
    <row r="17" spans="1:4" ht="14.25" customHeight="1" x14ac:dyDescent="0.25">
      <c r="A17" s="17" t="s">
        <v>23</v>
      </c>
      <c r="B17" s="17" t="s">
        <v>5</v>
      </c>
      <c r="C17" s="17" t="s">
        <v>6</v>
      </c>
      <c r="D17" s="22">
        <v>50115</v>
      </c>
    </row>
    <row r="18" spans="1:4" ht="14.25" customHeight="1" x14ac:dyDescent="0.25">
      <c r="A18" s="17" t="s">
        <v>24</v>
      </c>
      <c r="B18" s="17" t="s">
        <v>5</v>
      </c>
      <c r="C18" s="17" t="s">
        <v>6</v>
      </c>
      <c r="D18" s="22">
        <v>28648</v>
      </c>
    </row>
    <row r="19" spans="1:4" ht="14.25" customHeight="1" x14ac:dyDescent="0.25">
      <c r="A19" s="17" t="s">
        <v>25</v>
      </c>
      <c r="B19" s="17" t="s">
        <v>12</v>
      </c>
      <c r="C19" s="17" t="s">
        <v>15</v>
      </c>
      <c r="D19" s="23">
        <v>21855</v>
      </c>
    </row>
    <row r="20" spans="1:4" ht="14.25" customHeight="1" x14ac:dyDescent="0.25">
      <c r="A20" s="17" t="s">
        <v>26</v>
      </c>
      <c r="B20" s="17" t="s">
        <v>8</v>
      </c>
      <c r="C20" s="17" t="s">
        <v>15</v>
      </c>
      <c r="D20" s="23">
        <v>19304</v>
      </c>
    </row>
    <row r="21" spans="1:4" ht="14.25" customHeight="1" x14ac:dyDescent="0.25">
      <c r="A21" s="17" t="s">
        <v>27</v>
      </c>
      <c r="B21" s="17" t="s">
        <v>5</v>
      </c>
      <c r="C21" s="17" t="s">
        <v>6</v>
      </c>
      <c r="D21" s="23">
        <v>52473</v>
      </c>
    </row>
    <row r="22" spans="1:4" ht="14.25" customHeight="1" x14ac:dyDescent="0.25">
      <c r="A22" s="17" t="s">
        <v>28</v>
      </c>
      <c r="B22" s="17" t="s">
        <v>8</v>
      </c>
      <c r="C22" s="17" t="s">
        <v>15</v>
      </c>
      <c r="D22" s="23">
        <v>9856</v>
      </c>
    </row>
    <row r="23" spans="1:4" ht="14.25" customHeight="1" x14ac:dyDescent="0.25">
      <c r="A23" s="17" t="s">
        <v>29</v>
      </c>
      <c r="B23" s="17" t="s">
        <v>5</v>
      </c>
      <c r="C23" s="17" t="s">
        <v>6</v>
      </c>
      <c r="D23" s="23">
        <v>24777</v>
      </c>
    </row>
    <row r="24" spans="1:4" ht="14.25" customHeight="1" x14ac:dyDescent="0.25">
      <c r="A24" s="17" t="s">
        <v>30</v>
      </c>
      <c r="B24" s="17" t="s">
        <v>12</v>
      </c>
      <c r="C24" s="17" t="s">
        <v>6</v>
      </c>
      <c r="D24" s="23">
        <v>48045</v>
      </c>
    </row>
    <row r="25" spans="1:4" ht="14.25" customHeight="1" x14ac:dyDescent="0.25">
      <c r="A25" s="17" t="s">
        <v>31</v>
      </c>
      <c r="B25" s="17" t="s">
        <v>5</v>
      </c>
      <c r="C25" s="17" t="s">
        <v>15</v>
      </c>
      <c r="D25" s="23">
        <v>22450</v>
      </c>
    </row>
    <row r="26" spans="1:4" ht="14.25" customHeight="1" x14ac:dyDescent="0.25">
      <c r="A26" s="17" t="s">
        <v>32</v>
      </c>
      <c r="B26" s="17" t="s">
        <v>8</v>
      </c>
      <c r="C26" s="17" t="s">
        <v>6</v>
      </c>
      <c r="D26" s="23">
        <v>17888</v>
      </c>
    </row>
    <row r="27" spans="1:4" ht="14.25" customHeight="1" x14ac:dyDescent="0.25">
      <c r="A27" s="17" t="s">
        <v>33</v>
      </c>
      <c r="B27" s="17" t="s">
        <v>5</v>
      </c>
      <c r="C27" s="17" t="s">
        <v>6</v>
      </c>
      <c r="D27" s="23">
        <v>35888</v>
      </c>
    </row>
    <row r="28" spans="1:4" ht="14.25" customHeight="1" x14ac:dyDescent="0.25">
      <c r="A28" s="17" t="s">
        <v>34</v>
      </c>
      <c r="B28" s="17" t="s">
        <v>8</v>
      </c>
      <c r="C28" s="17" t="s">
        <v>15</v>
      </c>
      <c r="D28" s="23">
        <v>78102</v>
      </c>
    </row>
    <row r="29" spans="1:4" ht="14.25" customHeight="1" x14ac:dyDescent="0.25">
      <c r="A29" s="17" t="s">
        <v>35</v>
      </c>
      <c r="B29" s="17" t="s">
        <v>12</v>
      </c>
      <c r="C29" s="17" t="s">
        <v>6</v>
      </c>
      <c r="D29" s="23">
        <v>33033</v>
      </c>
    </row>
    <row r="30" spans="1:4" ht="14.25" customHeight="1" x14ac:dyDescent="0.25">
      <c r="A30" s="4"/>
      <c r="B30" s="4"/>
      <c r="C30" s="4"/>
      <c r="D30" s="27">
        <f>SUM(D4:D29)</f>
        <v>1093172</v>
      </c>
    </row>
    <row r="31" spans="1:4" ht="14.25" customHeight="1" x14ac:dyDescent="0.25">
      <c r="A31"/>
      <c r="B31"/>
      <c r="C31"/>
      <c r="D31" s="2"/>
    </row>
    <row r="32" spans="1:4" ht="14.25" customHeight="1" x14ac:dyDescent="0.25">
      <c r="A32"/>
      <c r="B32"/>
      <c r="C32"/>
      <c r="D32"/>
    </row>
    <row r="33" spans="1:4" ht="14.25" customHeight="1" x14ac:dyDescent="0.25">
      <c r="A33" s="19" t="s">
        <v>36</v>
      </c>
      <c r="B33"/>
      <c r="C33" s="16" t="s">
        <v>37</v>
      </c>
      <c r="D33" s="16" t="s">
        <v>38</v>
      </c>
    </row>
    <row r="34" spans="1:4" ht="14.25" customHeight="1" x14ac:dyDescent="0.25">
      <c r="A34"/>
      <c r="B34"/>
      <c r="C34" s="18" t="s">
        <v>39</v>
      </c>
      <c r="D34" s="18"/>
    </row>
    <row r="35" spans="1:4" ht="18.75" customHeight="1" x14ac:dyDescent="0.25">
      <c r="A35"/>
      <c r="B35" s="17" t="s">
        <v>5</v>
      </c>
      <c r="C35" s="24">
        <f>COUNTIF($B$4:$B$29,B35)</f>
        <v>11</v>
      </c>
      <c r="D35" s="25">
        <f>SUMIF($B$4:$B$29,B35,$D$4:$D$29)</f>
        <v>501290</v>
      </c>
    </row>
    <row r="36" spans="1:4" ht="18.75" customHeight="1" x14ac:dyDescent="0.25">
      <c r="A36"/>
      <c r="B36" s="17" t="s">
        <v>8</v>
      </c>
      <c r="C36" s="24">
        <f t="shared" ref="C36:C38" si="0">COUNTIF($B$4:$B$29,B36)</f>
        <v>8</v>
      </c>
      <c r="D36" s="25">
        <f t="shared" ref="D36:D38" si="1">SUMIF($B$4:$B$29,B36,$D$4:$D$29)</f>
        <v>289534</v>
      </c>
    </row>
    <row r="37" spans="1:4" ht="18.75" customHeight="1" x14ac:dyDescent="0.25">
      <c r="A37"/>
      <c r="B37" s="17" t="s">
        <v>12</v>
      </c>
      <c r="C37" s="24">
        <f t="shared" si="0"/>
        <v>5</v>
      </c>
      <c r="D37" s="25">
        <f t="shared" si="1"/>
        <v>196908</v>
      </c>
    </row>
    <row r="38" spans="1:4" ht="18.75" customHeight="1" x14ac:dyDescent="0.25">
      <c r="A38"/>
      <c r="B38" s="17" t="s">
        <v>14</v>
      </c>
      <c r="C38" s="24">
        <f t="shared" si="0"/>
        <v>2</v>
      </c>
      <c r="D38" s="25">
        <f t="shared" si="1"/>
        <v>105440</v>
      </c>
    </row>
    <row r="39" spans="1:4" ht="18.75" customHeight="1" x14ac:dyDescent="0.25">
      <c r="A39"/>
      <c r="B39"/>
      <c r="C39" s="3"/>
      <c r="D39" s="5"/>
    </row>
    <row r="40" spans="1:4" ht="18.75" customHeight="1" x14ac:dyDescent="0.25">
      <c r="A40" s="19" t="s">
        <v>40</v>
      </c>
      <c r="B40"/>
      <c r="C40" s="20" t="s">
        <v>37</v>
      </c>
      <c r="D40" s="20" t="s">
        <v>38</v>
      </c>
    </row>
    <row r="41" spans="1:4" ht="18.75" customHeight="1" x14ac:dyDescent="0.25">
      <c r="A41"/>
      <c r="B41"/>
      <c r="C41" s="21" t="s">
        <v>41</v>
      </c>
      <c r="D41" s="21"/>
    </row>
    <row r="42" spans="1:4" ht="18.75" customHeight="1" x14ac:dyDescent="0.25">
      <c r="A42"/>
      <c r="B42" s="17" t="s">
        <v>6</v>
      </c>
      <c r="C42" s="24">
        <f>COUNTIF($C$4:$C$29,B42)</f>
        <v>17</v>
      </c>
      <c r="D42" s="26">
        <f>SUMIF($C$4:$C$29,B42,$D$4:$D$29)</f>
        <v>748643</v>
      </c>
    </row>
    <row r="43" spans="1:4" ht="18.75" customHeight="1" x14ac:dyDescent="0.25">
      <c r="A43"/>
      <c r="B43" s="17" t="s">
        <v>15</v>
      </c>
      <c r="C43" s="24">
        <f>COUNTIF($C$4:$C$29,B43)</f>
        <v>9</v>
      </c>
      <c r="D43" s="26">
        <f>SUMIF($C$4:$C$29,B43,$D$4:$D$29)</f>
        <v>344529</v>
      </c>
    </row>
  </sheetData>
  <mergeCells count="3">
    <mergeCell ref="A1:D1"/>
    <mergeCell ref="C34:D34"/>
    <mergeCell ref="C41:D4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Formulas="1" workbookViewId="0">
      <selection sqref="A1:D1"/>
    </sheetView>
  </sheetViews>
  <sheetFormatPr baseColWidth="10" defaultRowHeight="15" x14ac:dyDescent="0.25"/>
  <cols>
    <col min="1" max="1" width="17.5703125" bestFit="1" customWidth="1"/>
    <col min="2" max="2" width="8.28515625" bestFit="1" customWidth="1"/>
    <col min="3" max="3" width="19.85546875" bestFit="1" customWidth="1"/>
    <col min="4" max="4" width="26.85546875" bestFit="1" customWidth="1"/>
  </cols>
  <sheetData>
    <row r="1" spans="1:4" ht="20.25" x14ac:dyDescent="0.3">
      <c r="A1" s="6" t="s">
        <v>42</v>
      </c>
      <c r="B1" s="6"/>
      <c r="C1" s="6"/>
      <c r="D1" s="6"/>
    </row>
    <row r="3" spans="1:4" x14ac:dyDescent="0.25">
      <c r="A3" s="7" t="s">
        <v>0</v>
      </c>
      <c r="B3" s="7" t="s">
        <v>2</v>
      </c>
      <c r="C3" s="7" t="s">
        <v>3</v>
      </c>
      <c r="D3" s="8" t="s">
        <v>1</v>
      </c>
    </row>
    <row r="4" spans="1:4" x14ac:dyDescent="0.25">
      <c r="A4" s="9" t="s">
        <v>4</v>
      </c>
      <c r="B4" s="9" t="s">
        <v>5</v>
      </c>
      <c r="C4" s="9" t="s">
        <v>6</v>
      </c>
      <c r="D4" s="22">
        <v>50688</v>
      </c>
    </row>
    <row r="5" spans="1:4" x14ac:dyDescent="0.25">
      <c r="A5" s="9" t="s">
        <v>7</v>
      </c>
      <c r="B5" s="9" t="s">
        <v>8</v>
      </c>
      <c r="C5" s="9" t="s">
        <v>6</v>
      </c>
      <c r="D5" s="22">
        <v>47415</v>
      </c>
    </row>
    <row r="6" spans="1:4" x14ac:dyDescent="0.25">
      <c r="A6" s="9" t="s">
        <v>9</v>
      </c>
      <c r="B6" s="9" t="s">
        <v>5</v>
      </c>
      <c r="C6" s="9" t="s">
        <v>6</v>
      </c>
      <c r="D6" s="22">
        <v>95123</v>
      </c>
    </row>
    <row r="7" spans="1:4" x14ac:dyDescent="0.25">
      <c r="A7" s="9" t="s">
        <v>10</v>
      </c>
      <c r="B7" s="9" t="s">
        <v>8</v>
      </c>
      <c r="C7" s="9" t="s">
        <v>6</v>
      </c>
      <c r="D7" s="22">
        <v>35679</v>
      </c>
    </row>
    <row r="8" spans="1:4" x14ac:dyDescent="0.25">
      <c r="A8" s="9" t="s">
        <v>11</v>
      </c>
      <c r="B8" s="9" t="s">
        <v>12</v>
      </c>
      <c r="C8" s="9" t="s">
        <v>6</v>
      </c>
      <c r="D8" s="22">
        <v>67286</v>
      </c>
    </row>
    <row r="9" spans="1:4" x14ac:dyDescent="0.25">
      <c r="A9" s="9" t="s">
        <v>13</v>
      </c>
      <c r="B9" s="9" t="s">
        <v>14</v>
      </c>
      <c r="C9" s="9" t="s">
        <v>15</v>
      </c>
      <c r="D9" s="22">
        <v>42731</v>
      </c>
    </row>
    <row r="10" spans="1:4" x14ac:dyDescent="0.25">
      <c r="A10" s="9" t="s">
        <v>16</v>
      </c>
      <c r="B10" s="9" t="s">
        <v>5</v>
      </c>
      <c r="C10" s="9" t="s">
        <v>6</v>
      </c>
      <c r="D10" s="22">
        <v>15349</v>
      </c>
    </row>
    <row r="11" spans="1:4" x14ac:dyDescent="0.25">
      <c r="A11" s="9" t="s">
        <v>17</v>
      </c>
      <c r="B11" s="9" t="s">
        <v>8</v>
      </c>
      <c r="C11" s="9" t="s">
        <v>6</v>
      </c>
      <c r="D11" s="22">
        <v>20457</v>
      </c>
    </row>
    <row r="12" spans="1:4" x14ac:dyDescent="0.25">
      <c r="A12" s="9" t="s">
        <v>18</v>
      </c>
      <c r="B12" s="9" t="s">
        <v>5</v>
      </c>
      <c r="C12" s="9" t="s">
        <v>6</v>
      </c>
      <c r="D12" s="22">
        <v>87671</v>
      </c>
    </row>
    <row r="13" spans="1:4" x14ac:dyDescent="0.25">
      <c r="A13" s="9" t="s">
        <v>19</v>
      </c>
      <c r="B13" s="9" t="s">
        <v>14</v>
      </c>
      <c r="C13" s="9" t="s">
        <v>15</v>
      </c>
      <c r="D13" s="22">
        <v>62709</v>
      </c>
    </row>
    <row r="14" spans="1:4" x14ac:dyDescent="0.25">
      <c r="A14" s="9" t="s">
        <v>20</v>
      </c>
      <c r="B14" s="9" t="s">
        <v>8</v>
      </c>
      <c r="C14" s="9" t="s">
        <v>15</v>
      </c>
      <c r="D14" s="22">
        <v>60833</v>
      </c>
    </row>
    <row r="15" spans="1:4" x14ac:dyDescent="0.25">
      <c r="A15" s="9" t="s">
        <v>21</v>
      </c>
      <c r="B15" s="9" t="s">
        <v>5</v>
      </c>
      <c r="C15" s="9" t="s">
        <v>6</v>
      </c>
      <c r="D15" s="22">
        <v>38108</v>
      </c>
    </row>
    <row r="16" spans="1:4" x14ac:dyDescent="0.25">
      <c r="A16" s="9" t="s">
        <v>22</v>
      </c>
      <c r="B16" s="9" t="s">
        <v>12</v>
      </c>
      <c r="C16" s="9" t="s">
        <v>15</v>
      </c>
      <c r="D16" s="22">
        <v>26689</v>
      </c>
    </row>
    <row r="17" spans="1:4" x14ac:dyDescent="0.25">
      <c r="A17" s="9" t="s">
        <v>23</v>
      </c>
      <c r="B17" s="9" t="s">
        <v>5</v>
      </c>
      <c r="C17" s="9" t="s">
        <v>6</v>
      </c>
      <c r="D17" s="22">
        <v>50115</v>
      </c>
    </row>
    <row r="18" spans="1:4" x14ac:dyDescent="0.25">
      <c r="A18" s="9" t="s">
        <v>24</v>
      </c>
      <c r="B18" s="9" t="s">
        <v>5</v>
      </c>
      <c r="C18" s="9" t="s">
        <v>6</v>
      </c>
      <c r="D18" s="22">
        <v>28648</v>
      </c>
    </row>
    <row r="19" spans="1:4" x14ac:dyDescent="0.25">
      <c r="A19" s="9" t="s">
        <v>25</v>
      </c>
      <c r="B19" s="9" t="s">
        <v>12</v>
      </c>
      <c r="C19" s="9" t="s">
        <v>15</v>
      </c>
      <c r="D19" s="23">
        <v>21855</v>
      </c>
    </row>
    <row r="20" spans="1:4" x14ac:dyDescent="0.25">
      <c r="A20" s="9" t="s">
        <v>26</v>
      </c>
      <c r="B20" s="9" t="s">
        <v>8</v>
      </c>
      <c r="C20" s="9" t="s">
        <v>15</v>
      </c>
      <c r="D20" s="23">
        <v>19304</v>
      </c>
    </row>
    <row r="21" spans="1:4" x14ac:dyDescent="0.25">
      <c r="A21" s="9" t="s">
        <v>27</v>
      </c>
      <c r="B21" s="9" t="s">
        <v>5</v>
      </c>
      <c r="C21" s="9" t="s">
        <v>6</v>
      </c>
      <c r="D21" s="23">
        <v>52473</v>
      </c>
    </row>
    <row r="22" spans="1:4" x14ac:dyDescent="0.25">
      <c r="A22" s="9" t="s">
        <v>28</v>
      </c>
      <c r="B22" s="9" t="s">
        <v>8</v>
      </c>
      <c r="C22" s="9" t="s">
        <v>15</v>
      </c>
      <c r="D22" s="23">
        <v>9856</v>
      </c>
    </row>
    <row r="23" spans="1:4" x14ac:dyDescent="0.25">
      <c r="A23" s="9" t="s">
        <v>29</v>
      </c>
      <c r="B23" s="9" t="s">
        <v>5</v>
      </c>
      <c r="C23" s="9" t="s">
        <v>6</v>
      </c>
      <c r="D23" s="23">
        <v>24777</v>
      </c>
    </row>
    <row r="24" spans="1:4" x14ac:dyDescent="0.25">
      <c r="A24" s="9" t="s">
        <v>30</v>
      </c>
      <c r="B24" s="9" t="s">
        <v>12</v>
      </c>
      <c r="C24" s="9" t="s">
        <v>6</v>
      </c>
      <c r="D24" s="23">
        <v>48045</v>
      </c>
    </row>
    <row r="25" spans="1:4" x14ac:dyDescent="0.25">
      <c r="A25" s="9" t="s">
        <v>31</v>
      </c>
      <c r="B25" s="9" t="s">
        <v>5</v>
      </c>
      <c r="C25" s="9" t="s">
        <v>15</v>
      </c>
      <c r="D25" s="23">
        <v>22450</v>
      </c>
    </row>
    <row r="26" spans="1:4" x14ac:dyDescent="0.25">
      <c r="A26" s="9" t="s">
        <v>32</v>
      </c>
      <c r="B26" s="9" t="s">
        <v>8</v>
      </c>
      <c r="C26" s="9" t="s">
        <v>6</v>
      </c>
      <c r="D26" s="23">
        <v>17888</v>
      </c>
    </row>
    <row r="27" spans="1:4" x14ac:dyDescent="0.25">
      <c r="A27" s="9" t="s">
        <v>33</v>
      </c>
      <c r="B27" s="9" t="s">
        <v>5</v>
      </c>
      <c r="C27" s="9" t="s">
        <v>6</v>
      </c>
      <c r="D27" s="23">
        <v>35888</v>
      </c>
    </row>
    <row r="28" spans="1:4" x14ac:dyDescent="0.25">
      <c r="A28" s="9" t="s">
        <v>34</v>
      </c>
      <c r="B28" s="9" t="s">
        <v>8</v>
      </c>
      <c r="C28" s="9" t="s">
        <v>15</v>
      </c>
      <c r="D28" s="23">
        <v>78102</v>
      </c>
    </row>
    <row r="29" spans="1:4" x14ac:dyDescent="0.25">
      <c r="A29" s="9" t="s">
        <v>35</v>
      </c>
      <c r="B29" s="9" t="s">
        <v>12</v>
      </c>
      <c r="C29" s="9" t="s">
        <v>6</v>
      </c>
      <c r="D29" s="23">
        <v>33033</v>
      </c>
    </row>
    <row r="30" spans="1:4" x14ac:dyDescent="0.25">
      <c r="A30" s="4"/>
      <c r="B30" s="4"/>
      <c r="C30" s="4"/>
      <c r="D30" s="27">
        <f>SUM(D4:D29)</f>
        <v>1093172</v>
      </c>
    </row>
    <row r="31" spans="1:4" x14ac:dyDescent="0.25">
      <c r="D31" s="2"/>
    </row>
    <row r="33" spans="1:4" ht="15.75" x14ac:dyDescent="0.25">
      <c r="A33" s="11" t="s">
        <v>36</v>
      </c>
      <c r="C33" s="8" t="s">
        <v>37</v>
      </c>
      <c r="D33" s="8" t="s">
        <v>38</v>
      </c>
    </row>
    <row r="34" spans="1:4" x14ac:dyDescent="0.25">
      <c r="C34" s="10" t="s">
        <v>39</v>
      </c>
      <c r="D34" s="10"/>
    </row>
    <row r="35" spans="1:4" ht="15.75" x14ac:dyDescent="0.25">
      <c r="B35" s="9" t="s">
        <v>5</v>
      </c>
      <c r="C35" s="24">
        <f>COUNTIF($B$4:$B$29,B35)</f>
        <v>11</v>
      </c>
      <c r="D35" s="25">
        <f>SUMIF($B$4:$B$29,B35,$D$4:$D$29)</f>
        <v>501290</v>
      </c>
    </row>
    <row r="36" spans="1:4" ht="15.75" x14ac:dyDescent="0.25">
      <c r="B36" s="9" t="s">
        <v>8</v>
      </c>
      <c r="C36" s="24">
        <f t="shared" ref="C36:C38" si="0">COUNTIF($B$4:$B$29,B36)</f>
        <v>8</v>
      </c>
      <c r="D36" s="25">
        <f t="shared" ref="D36:D38" si="1">SUMIF($B$4:$B$29,B36,$D$4:$D$29)</f>
        <v>289534</v>
      </c>
    </row>
    <row r="37" spans="1:4" ht="15.75" x14ac:dyDescent="0.25">
      <c r="B37" s="9" t="s">
        <v>12</v>
      </c>
      <c r="C37" s="24">
        <f t="shared" si="0"/>
        <v>5</v>
      </c>
      <c r="D37" s="25">
        <f t="shared" si="1"/>
        <v>196908</v>
      </c>
    </row>
    <row r="38" spans="1:4" ht="15.75" x14ac:dyDescent="0.25">
      <c r="B38" s="9" t="s">
        <v>14</v>
      </c>
      <c r="C38" s="24">
        <f t="shared" si="0"/>
        <v>2</v>
      </c>
      <c r="D38" s="25">
        <f t="shared" si="1"/>
        <v>105440</v>
      </c>
    </row>
    <row r="39" spans="1:4" ht="15.75" x14ac:dyDescent="0.25">
      <c r="C39" s="3"/>
      <c r="D39" s="5"/>
    </row>
    <row r="40" spans="1:4" ht="15.75" x14ac:dyDescent="0.25">
      <c r="A40" s="11" t="s">
        <v>40</v>
      </c>
      <c r="C40" s="12" t="s">
        <v>37</v>
      </c>
      <c r="D40" s="12" t="s">
        <v>38</v>
      </c>
    </row>
    <row r="41" spans="1:4" ht="15.75" x14ac:dyDescent="0.25">
      <c r="C41" s="13" t="s">
        <v>41</v>
      </c>
      <c r="D41" s="13"/>
    </row>
    <row r="42" spans="1:4" ht="15.75" x14ac:dyDescent="0.25">
      <c r="B42" s="9" t="s">
        <v>6</v>
      </c>
      <c r="C42" s="24">
        <f>COUNTIF($C$4:$C$29,B42)</f>
        <v>17</v>
      </c>
      <c r="D42" s="26">
        <f>SUMIF($C$4:$C$29,B42,$D$4:$D$29)</f>
        <v>748643</v>
      </c>
    </row>
    <row r="43" spans="1:4" ht="15.75" x14ac:dyDescent="0.25">
      <c r="B43" s="9" t="s">
        <v>15</v>
      </c>
      <c r="C43" s="24">
        <f>COUNTIF($C$4:$C$29,B43)</f>
        <v>9</v>
      </c>
      <c r="D43" s="26">
        <f>SUMIF($C$4:$C$29,B43,$D$4:$D$29)</f>
        <v>344529</v>
      </c>
    </row>
  </sheetData>
  <mergeCells count="3">
    <mergeCell ref="A1:D1"/>
    <mergeCell ref="C34:D34"/>
    <mergeCell ref="C41:D4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2015-02-03T12:48:58Z</dcterms:created>
  <dcterms:modified xsi:type="dcterms:W3CDTF">2018-06-11T18:51:44Z</dcterms:modified>
</cp:coreProperties>
</file>